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-zeirishi\Desktop\001HP作成資料\201610\"/>
    </mc:Choice>
  </mc:AlternateContent>
  <bookViews>
    <workbookView xWindow="0" yWindow="0" windowWidth="19200" windowHeight="11865"/>
  </bookViews>
  <sheets>
    <sheet name="雑所得（売電）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13" i="1"/>
  <c r="D6" i="1"/>
  <c r="D14" i="1" l="1"/>
  <c r="D19" i="1" s="1"/>
  <c r="D21" i="1" s="1"/>
</calcChain>
</file>

<file path=xl/sharedStrings.xml><?xml version="1.0" encoding="utf-8"?>
<sst xmlns="http://schemas.openxmlformats.org/spreadsheetml/2006/main" count="41" uniqueCount="34">
  <si>
    <t>雑所得（売電）</t>
    <rPh sb="0" eb="3">
      <t>ザツショトク</t>
    </rPh>
    <rPh sb="4" eb="6">
      <t>バイデン</t>
    </rPh>
    <phoneticPr fontId="2"/>
  </si>
  <si>
    <t>①</t>
    <phoneticPr fontId="2"/>
  </si>
  <si>
    <t>発電量</t>
    <rPh sb="0" eb="2">
      <t>ハツデン</t>
    </rPh>
    <rPh sb="2" eb="3">
      <t>リョウ</t>
    </rPh>
    <phoneticPr fontId="2"/>
  </si>
  <si>
    <t>kWh</t>
    <phoneticPr fontId="2"/>
  </si>
  <si>
    <t>②</t>
    <phoneticPr fontId="2"/>
  </si>
  <si>
    <t>売電量</t>
    <rPh sb="0" eb="2">
      <t>バイデン</t>
    </rPh>
    <rPh sb="2" eb="3">
      <t>リョウ</t>
    </rPh>
    <phoneticPr fontId="2"/>
  </si>
  <si>
    <t>kWh</t>
    <phoneticPr fontId="2"/>
  </si>
  <si>
    <t>③</t>
    <phoneticPr fontId="2"/>
  </si>
  <si>
    <t>売電割合（按分割合）（②／①）</t>
    <rPh sb="0" eb="2">
      <t>バイデン</t>
    </rPh>
    <rPh sb="2" eb="4">
      <t>ワリアイ</t>
    </rPh>
    <rPh sb="5" eb="7">
      <t>アンブン</t>
    </rPh>
    <rPh sb="7" eb="9">
      <t>ワリアイ</t>
    </rPh>
    <phoneticPr fontId="2"/>
  </si>
  <si>
    <t>％</t>
    <phoneticPr fontId="2"/>
  </si>
  <si>
    <t>④</t>
    <phoneticPr fontId="2"/>
  </si>
  <si>
    <t>売電収入</t>
    <rPh sb="0" eb="2">
      <t>バイデン</t>
    </rPh>
    <rPh sb="2" eb="4">
      <t>シュウニュウ</t>
    </rPh>
    <phoneticPr fontId="2"/>
  </si>
  <si>
    <t>円</t>
    <rPh sb="0" eb="1">
      <t>エン</t>
    </rPh>
    <phoneticPr fontId="2"/>
  </si>
  <si>
    <t>⑤</t>
    <phoneticPr fontId="2"/>
  </si>
  <si>
    <t>太陽光発電システム導入費用</t>
    <rPh sb="0" eb="3">
      <t>タイヨウコウ</t>
    </rPh>
    <rPh sb="3" eb="5">
      <t>ハツデン</t>
    </rPh>
    <rPh sb="9" eb="11">
      <t>ドウニュウ</t>
    </rPh>
    <rPh sb="11" eb="13">
      <t>ヒヨウ</t>
    </rPh>
    <phoneticPr fontId="2"/>
  </si>
  <si>
    <t>⑥</t>
    <phoneticPr fontId="2"/>
  </si>
  <si>
    <t>減価償却率（１７年）</t>
    <rPh sb="0" eb="2">
      <t>ゲンカ</t>
    </rPh>
    <rPh sb="2" eb="4">
      <t>ショウキャク</t>
    </rPh>
    <rPh sb="4" eb="5">
      <t>リツ</t>
    </rPh>
    <rPh sb="8" eb="9">
      <t>ネン</t>
    </rPh>
    <phoneticPr fontId="2"/>
  </si>
  <si>
    <t>⑦</t>
    <phoneticPr fontId="2"/>
  </si>
  <si>
    <t>稼働月数</t>
    <rPh sb="0" eb="2">
      <t>カドウ</t>
    </rPh>
    <rPh sb="2" eb="4">
      <t>ツキスウ</t>
    </rPh>
    <phoneticPr fontId="2"/>
  </si>
  <si>
    <t>ヶ月</t>
    <rPh sb="1" eb="2">
      <t>ゲツ</t>
    </rPh>
    <phoneticPr fontId="2"/>
  </si>
  <si>
    <t>⑧</t>
    <phoneticPr fontId="2"/>
  </si>
  <si>
    <t>減価償却費（⑤×⑥×⑦／１２ヶ月）</t>
    <rPh sb="0" eb="2">
      <t>ゲンカ</t>
    </rPh>
    <rPh sb="2" eb="4">
      <t>ショウキャク</t>
    </rPh>
    <rPh sb="4" eb="5">
      <t>ヒ</t>
    </rPh>
    <rPh sb="15" eb="16">
      <t>ゲツ</t>
    </rPh>
    <phoneticPr fontId="2"/>
  </si>
  <si>
    <t>⑨</t>
    <phoneticPr fontId="2"/>
  </si>
  <si>
    <t>売電収入分の減価償却費（⑧×③）</t>
    <rPh sb="0" eb="2">
      <t>バイデン</t>
    </rPh>
    <rPh sb="2" eb="4">
      <t>シュウニュウ</t>
    </rPh>
    <rPh sb="4" eb="5">
      <t>ブン</t>
    </rPh>
    <rPh sb="6" eb="8">
      <t>ゲンカ</t>
    </rPh>
    <rPh sb="8" eb="10">
      <t>ショウキャク</t>
    </rPh>
    <rPh sb="10" eb="11">
      <t>ヒ</t>
    </rPh>
    <phoneticPr fontId="2"/>
  </si>
  <si>
    <t>⑩</t>
    <phoneticPr fontId="2"/>
  </si>
  <si>
    <t>固定資産税</t>
    <rPh sb="0" eb="2">
      <t>コテイ</t>
    </rPh>
    <rPh sb="2" eb="5">
      <t>シサンゼイ</t>
    </rPh>
    <phoneticPr fontId="2"/>
  </si>
  <si>
    <t>⑪</t>
    <phoneticPr fontId="2"/>
  </si>
  <si>
    <t>その他経費</t>
    <rPh sb="2" eb="3">
      <t>タ</t>
    </rPh>
    <rPh sb="3" eb="5">
      <t>ケイヒ</t>
    </rPh>
    <phoneticPr fontId="2"/>
  </si>
  <si>
    <t>⑫</t>
    <phoneticPr fontId="2"/>
  </si>
  <si>
    <t>必要経費等合計（⑨＋⑩＋⑪）</t>
    <rPh sb="0" eb="2">
      <t>ヒツヨウ</t>
    </rPh>
    <rPh sb="2" eb="4">
      <t>ケイヒ</t>
    </rPh>
    <rPh sb="4" eb="5">
      <t>トウ</t>
    </rPh>
    <rPh sb="5" eb="7">
      <t>ゴウケイ</t>
    </rPh>
    <phoneticPr fontId="2"/>
  </si>
  <si>
    <t>⑬</t>
    <phoneticPr fontId="2"/>
  </si>
  <si>
    <t>雑所得（④－⑫）</t>
    <rPh sb="0" eb="3">
      <t>ザツショトク</t>
    </rPh>
    <phoneticPr fontId="2"/>
  </si>
  <si>
    <t>判定</t>
    <phoneticPr fontId="2"/>
  </si>
  <si>
    <t>※20万円超は、所得税の確定申告</t>
    <rPh sb="3" eb="5">
      <t>マンエン</t>
    </rPh>
    <rPh sb="5" eb="6">
      <t>チョウ</t>
    </rPh>
    <rPh sb="8" eb="11">
      <t>ショトクゼイ</t>
    </rPh>
    <rPh sb="12" eb="14">
      <t>カクテイ</t>
    </rPh>
    <rPh sb="14" eb="16">
      <t>シンコク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</si>
</sst>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3" xfId="0" applyFont="1" applyBorder="1">
      <alignment vertical="center"/>
    </xf>
    <xf numFmtId="9" fontId="5" fillId="0" borderId="4" xfId="2" applyFont="1" applyBorder="1">
      <alignment vertical="center"/>
    </xf>
    <xf numFmtId="0" fontId="5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38" fontId="5" fillId="2" borderId="1" xfId="1" applyFont="1" applyFill="1" applyBorder="1">
      <alignment vertical="center"/>
    </xf>
    <xf numFmtId="38" fontId="5" fillId="0" borderId="2" xfId="1" applyFont="1" applyBorder="1">
      <alignment vertical="center"/>
    </xf>
    <xf numFmtId="38" fontId="5" fillId="2" borderId="2" xfId="1" applyFont="1" applyFill="1" applyBorder="1">
      <alignment vertical="center"/>
    </xf>
    <xf numFmtId="38" fontId="5" fillId="0" borderId="4" xfId="1" applyFont="1" applyBorder="1">
      <alignment vertical="center"/>
    </xf>
    <xf numFmtId="38" fontId="5" fillId="2" borderId="4" xfId="1" applyFont="1" applyFill="1" applyBorder="1">
      <alignment vertical="center"/>
    </xf>
    <xf numFmtId="38" fontId="5" fillId="0" borderId="0" xfId="1" applyFont="1">
      <alignment vertical="center"/>
    </xf>
    <xf numFmtId="0" fontId="4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G23"/>
  <sheetViews>
    <sheetView showGridLines="0" tabSelected="1" workbookViewId="0">
      <selection activeCell="I12" sqref="I12"/>
    </sheetView>
  </sheetViews>
  <sheetFormatPr defaultRowHeight="18.75" x14ac:dyDescent="0.4"/>
  <cols>
    <col min="1" max="1" width="1" customWidth="1"/>
    <col min="2" max="2" width="5.5" bestFit="1" customWidth="1"/>
    <col min="3" max="3" width="38.5" bestFit="1" customWidth="1"/>
    <col min="4" max="4" width="16.75" customWidth="1"/>
    <col min="5" max="5" width="5.5" bestFit="1" customWidth="1"/>
    <col min="6" max="6" width="0.875" customWidth="1"/>
  </cols>
  <sheetData>
    <row r="1" spans="2:7" ht="7.5" customHeight="1" x14ac:dyDescent="0.4"/>
    <row r="2" spans="2:7" ht="25.5" x14ac:dyDescent="0.4">
      <c r="C2" s="1" t="s">
        <v>0</v>
      </c>
      <c r="D2" s="1"/>
    </row>
    <row r="4" spans="2:7" ht="19.5" x14ac:dyDescent="0.4">
      <c r="B4" s="2" t="s">
        <v>1</v>
      </c>
      <c r="C4" s="3" t="s">
        <v>2</v>
      </c>
      <c r="D4" s="11">
        <v>12000</v>
      </c>
      <c r="E4" s="3" t="s">
        <v>3</v>
      </c>
    </row>
    <row r="5" spans="2:7" ht="20.25" thickBot="1" x14ac:dyDescent="0.45">
      <c r="B5" s="2" t="s">
        <v>4</v>
      </c>
      <c r="C5" s="3" t="s">
        <v>5</v>
      </c>
      <c r="D5" s="13">
        <v>9600</v>
      </c>
      <c r="E5" s="3" t="s">
        <v>6</v>
      </c>
    </row>
    <row r="6" spans="2:7" ht="20.25" thickBot="1" x14ac:dyDescent="0.45">
      <c r="B6" s="2" t="s">
        <v>7</v>
      </c>
      <c r="C6" s="5" t="s">
        <v>8</v>
      </c>
      <c r="D6" s="6">
        <f>D5/D4</f>
        <v>0.8</v>
      </c>
      <c r="E6" s="7" t="s">
        <v>9</v>
      </c>
    </row>
    <row r="7" spans="2:7" ht="20.25" thickBot="1" x14ac:dyDescent="0.45">
      <c r="B7" s="8"/>
      <c r="C7" s="9"/>
      <c r="D7" s="9"/>
      <c r="E7" s="9"/>
    </row>
    <row r="8" spans="2:7" ht="20.25" thickBot="1" x14ac:dyDescent="0.45">
      <c r="B8" s="2" t="s">
        <v>10</v>
      </c>
      <c r="C8" s="5" t="s">
        <v>11</v>
      </c>
      <c r="D8" s="15">
        <v>364800</v>
      </c>
      <c r="E8" s="7" t="s">
        <v>12</v>
      </c>
    </row>
    <row r="9" spans="2:7" ht="19.5" x14ac:dyDescent="0.4">
      <c r="B9" s="8"/>
      <c r="C9" s="9"/>
      <c r="D9" s="9"/>
      <c r="E9" s="9"/>
    </row>
    <row r="10" spans="2:7" ht="19.5" x14ac:dyDescent="0.4">
      <c r="B10" s="2" t="s">
        <v>13</v>
      </c>
      <c r="C10" s="3" t="s">
        <v>14</v>
      </c>
      <c r="D10" s="11">
        <v>3500000</v>
      </c>
      <c r="E10" s="3" t="s">
        <v>12</v>
      </c>
    </row>
    <row r="11" spans="2:7" ht="19.5" x14ac:dyDescent="0.4">
      <c r="B11" s="2" t="s">
        <v>15</v>
      </c>
      <c r="C11" s="3" t="s">
        <v>16</v>
      </c>
      <c r="D11" s="3">
        <v>5.8999999999999997E-2</v>
      </c>
      <c r="E11" s="3"/>
    </row>
    <row r="12" spans="2:7" ht="19.5" x14ac:dyDescent="0.4">
      <c r="B12" s="2" t="s">
        <v>17</v>
      </c>
      <c r="C12" s="3" t="s">
        <v>18</v>
      </c>
      <c r="D12" s="4">
        <v>12</v>
      </c>
      <c r="E12" s="3" t="s">
        <v>19</v>
      </c>
    </row>
    <row r="13" spans="2:7" ht="20.25" thickBot="1" x14ac:dyDescent="0.45">
      <c r="B13" s="2" t="s">
        <v>20</v>
      </c>
      <c r="C13" s="3" t="s">
        <v>21</v>
      </c>
      <c r="D13" s="12">
        <f>ROUNDDOWN((D10*D11)*(D12/12),0)</f>
        <v>206500</v>
      </c>
      <c r="E13" s="3" t="s">
        <v>12</v>
      </c>
    </row>
    <row r="14" spans="2:7" ht="20.25" thickBot="1" x14ac:dyDescent="0.45">
      <c r="B14" s="2" t="s">
        <v>22</v>
      </c>
      <c r="C14" s="5" t="s">
        <v>23</v>
      </c>
      <c r="D14" s="14">
        <f>ROUND(D13*D6,0)</f>
        <v>165200</v>
      </c>
      <c r="E14" s="7" t="s">
        <v>12</v>
      </c>
    </row>
    <row r="15" spans="2:7" ht="20.25" thickBot="1" x14ac:dyDescent="0.45">
      <c r="B15" s="8"/>
      <c r="C15" s="9"/>
      <c r="D15" s="9"/>
      <c r="E15" s="9"/>
    </row>
    <row r="16" spans="2:7" ht="20.25" thickBot="1" x14ac:dyDescent="0.45">
      <c r="B16" s="2" t="s">
        <v>24</v>
      </c>
      <c r="C16" s="5" t="s">
        <v>25</v>
      </c>
      <c r="D16" s="15"/>
      <c r="E16" s="7" t="s">
        <v>12</v>
      </c>
      <c r="G16" s="10"/>
    </row>
    <row r="17" spans="2:7" ht="20.25" thickBot="1" x14ac:dyDescent="0.45">
      <c r="B17" s="2" t="s">
        <v>26</v>
      </c>
      <c r="C17" s="5" t="s">
        <v>27</v>
      </c>
      <c r="D17" s="15"/>
      <c r="E17" s="7" t="s">
        <v>12</v>
      </c>
    </row>
    <row r="18" spans="2:7" ht="20.25" thickBot="1" x14ac:dyDescent="0.45">
      <c r="B18" s="8"/>
      <c r="C18" s="9"/>
      <c r="D18" s="16"/>
      <c r="E18" s="9"/>
    </row>
    <row r="19" spans="2:7" ht="20.25" thickBot="1" x14ac:dyDescent="0.45">
      <c r="B19" s="2" t="s">
        <v>28</v>
      </c>
      <c r="C19" s="5" t="s">
        <v>29</v>
      </c>
      <c r="D19" s="14">
        <f>D14+D16+D17</f>
        <v>165200</v>
      </c>
      <c r="E19" s="7" t="s">
        <v>12</v>
      </c>
    </row>
    <row r="20" spans="2:7" ht="20.25" thickBot="1" x14ac:dyDescent="0.45">
      <c r="B20" s="8"/>
      <c r="C20" s="9"/>
      <c r="D20" s="16"/>
      <c r="E20" s="9"/>
    </row>
    <row r="21" spans="2:7" ht="20.25" thickBot="1" x14ac:dyDescent="0.45">
      <c r="B21" s="2" t="s">
        <v>30</v>
      </c>
      <c r="C21" s="5" t="s">
        <v>31</v>
      </c>
      <c r="D21" s="14">
        <f>D8-D19</f>
        <v>199600</v>
      </c>
      <c r="E21" s="7" t="s">
        <v>12</v>
      </c>
      <c r="G21" t="s">
        <v>33</v>
      </c>
    </row>
    <row r="22" spans="2:7" ht="5.25" customHeight="1" x14ac:dyDescent="0.4"/>
    <row r="23" spans="2:7" x14ac:dyDescent="0.4">
      <c r="B23" s="17" t="s">
        <v>32</v>
      </c>
      <c r="C23" s="8" t="str">
        <f>IF(D21&gt;200000,"確定申告要",IF(D21&gt;0,"所得税確定申告不要→住民税確定申告要","確定申告不要"))</f>
        <v>所得税確定申告不要→住民税確定申告要</v>
      </c>
      <c r="D23" s="17"/>
    </row>
  </sheetData>
  <mergeCells count="1">
    <mergeCell ref="C2:D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雑所得（売電）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mr-zeirishi</dc:creator>
  <cp:lastModifiedBy>mr-zeirishi</cp:lastModifiedBy>
  <dcterms:created xsi:type="dcterms:W3CDTF">2016-11-01T04:18:11Z</dcterms:created>
  <dcterms:modified xsi:type="dcterms:W3CDTF">2016-11-01T04:37:34Z</dcterms:modified>
</cp:coreProperties>
</file>